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5" windowWidth="20640" windowHeight="11700" tabRatio="3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Лист1!$6:$6</definedName>
    <definedName name="_xlnm.Print_Area" localSheetId="0">Лист1!$A$1:$N$43</definedName>
  </definedNames>
  <calcPr calcId="125725"/>
</workbook>
</file>

<file path=xl/calcChain.xml><?xml version="1.0" encoding="utf-8"?>
<calcChain xmlns="http://schemas.openxmlformats.org/spreadsheetml/2006/main">
  <c r="J43" i="1"/>
  <c r="E43" s="1"/>
  <c r="I43"/>
  <c r="H43"/>
  <c r="J40"/>
  <c r="I40"/>
  <c r="H40"/>
  <c r="E37" l="1"/>
  <c r="E33"/>
  <c r="H42" l="1"/>
  <c r="E42"/>
  <c r="E40" l="1"/>
  <c r="G40"/>
  <c r="E25" l="1"/>
  <c r="E26" s="1"/>
  <c r="E21"/>
  <c r="E22" s="1"/>
  <c r="E17"/>
  <c r="E18" s="1"/>
  <c r="E13"/>
  <c r="E14" s="1"/>
  <c r="E9"/>
  <c r="E10" s="1"/>
  <c r="M26"/>
  <c r="L26"/>
  <c r="K26"/>
  <c r="J26"/>
  <c r="I26"/>
  <c r="H26"/>
  <c r="G26"/>
  <c r="F25"/>
  <c r="K37"/>
  <c r="L37"/>
  <c r="M37"/>
  <c r="K38"/>
  <c r="L38"/>
  <c r="M38"/>
  <c r="G38"/>
  <c r="G37"/>
  <c r="K30"/>
  <c r="L30"/>
  <c r="M30"/>
  <c r="G30"/>
  <c r="H22"/>
  <c r="I22"/>
  <c r="J22"/>
  <c r="K22"/>
  <c r="L22"/>
  <c r="M22"/>
  <c r="F21"/>
  <c r="H18"/>
  <c r="I18"/>
  <c r="J18"/>
  <c r="K18"/>
  <c r="L18"/>
  <c r="M18"/>
  <c r="F17"/>
  <c r="H14"/>
  <c r="I14"/>
  <c r="J14"/>
  <c r="K14"/>
  <c r="L14"/>
  <c r="M14"/>
  <c r="F13"/>
  <c r="H10"/>
  <c r="I10"/>
  <c r="J10"/>
  <c r="K10"/>
  <c r="L10"/>
  <c r="M10"/>
  <c r="F9"/>
  <c r="G22"/>
  <c r="G18"/>
  <c r="G14"/>
  <c r="G10"/>
  <c r="F32"/>
  <c r="F33"/>
  <c r="F43" l="1"/>
  <c r="F42"/>
  <c r="F30"/>
  <c r="F14"/>
  <c r="F26"/>
  <c r="F38"/>
  <c r="F22"/>
  <c r="F37"/>
  <c r="F10"/>
  <c r="F18"/>
  <c r="F40" l="1"/>
</calcChain>
</file>

<file path=xl/sharedStrings.xml><?xml version="1.0" encoding="utf-8"?>
<sst xmlns="http://schemas.openxmlformats.org/spreadsheetml/2006/main" count="156" uniqueCount="55">
  <si>
    <t>х</t>
  </si>
  <si>
    <t>всего</t>
  </si>
  <si>
    <t>из них:</t>
  </si>
  <si>
    <t>областной бюджет</t>
  </si>
  <si>
    <t>местные бюджеты</t>
  </si>
  <si>
    <t>Департамент Смоленской области по строительству и жилищно-коммунальному хозяйству</t>
  </si>
  <si>
    <t>Количество теплоснабжающих организаций, которым предоставляется субсидия (ед.)</t>
  </si>
  <si>
    <t>№ п/п</t>
  </si>
  <si>
    <t>Наименование</t>
  </si>
  <si>
    <t>Исполнитель мероприятия</t>
  </si>
  <si>
    <t>19.</t>
  </si>
  <si>
    <t>20.</t>
  </si>
  <si>
    <t>21.</t>
  </si>
  <si>
    <t>22.</t>
  </si>
  <si>
    <t>27.</t>
  </si>
  <si>
    <t>28.</t>
  </si>
  <si>
    <t>23.</t>
  </si>
  <si>
    <t>24.</t>
  </si>
  <si>
    <t>25.</t>
  </si>
  <si>
    <t>26.</t>
  </si>
  <si>
    <t>Предоставление субсидии  теплоснабжающим организациям, осуществляющим обеспечение тепловой энергией, теплоносителем потребителей тепловой энергии не менее чем в 40 городских и сельских поселениях Смоленской области  в объеме не менее 1 100 000 Гкал в год, на возмещение недополученных доходов, связанных с невключением в необходимую валовую выручку теплоснабжающих организаций при осуществлении государственного регулирования тарифов внереализационных расходов, связанных со списанием невозможной к взысканию дебиторской задолженности</t>
  </si>
  <si>
    <t>Предоставление субсидии теплоснабжающим организациям, осуществляющим обеспечение тепловой энергией, теплоносителем потребителей тепловой энергии не менее чем в 40 городских и сельских поселениях Смоленской области  в объеме не менее 1 100 000 Гкал в год, на возмещение недополученных доходов, связанных с невключением в необходимую валовую выручку теплоснабжающих организаций при осуществлении государственного регулирования тарифов внереализационных расходов, связанных со списанием невозможной к взысканию дебиторской задолженности</t>
  </si>
  <si>
    <t>Предоставление субсидии теплоснабжающим организациям, осуществляющим обеспечение тепловой энергией, теплоносителем потребителей тепловой энергии не менее чем в 40 городских и сельских поселениях Смоленской области  в объеме не менее 1 100 000 Гкал в год, на возмещение затрат по уплате части процентов по кредитным договорам, не учтенных при осуществлении государственного регулирования тарифов</t>
  </si>
  <si>
    <t>Предоставление из областного бюджета в 2014 году субсидии организациям, оказывающим услуги по горячему водоснабжению в более чем 10 муниципальных образованиях Смоленской области в объеме не менее 2 000 000 кубических метров в год, на возмещение затрат по статье «Расход тепловой энергии на подогрев холодной воды», не учтенных при осуществлении государственного регулирования тарифов</t>
  </si>
  <si>
    <t>Предоставление субсидии организациям, оказывающим услуги по горячему водоснабжению в более чем 10 муниципальных образованиях Смоленской области  в объеме не менее 2 000 000 кубических метров в год, на возмещение затрат по статье «Расход тепловой энергии на подогрев холодной воды», не учтенных при осуществлении государственного регулирования тарифов</t>
  </si>
  <si>
    <t>Предоставление в 2014 году из областного бюджета субсидии теплоснабжающим организациям, осуществляющим обеспечение тепловой энергией, теплоносителем потребителей тепловой энергии не менее чем в 40 городских и сельских поселениях Смоленской области в объеме не менее 1 100 000 Гкал в год, на компенсацию выпадающих доходов, связанных с превышением учтенного при установлении тарифов на тепловую энергию объема  полезного отпуска над фактическим, не учтенных при осуществлении государственного регулирования тарифов</t>
  </si>
  <si>
    <t>Итого по основному мероприятию 10 Государственной программы</t>
  </si>
  <si>
    <t>Итого по основному мероприятию 11 Государственной программы</t>
  </si>
  <si>
    <t>Итого по основному мероприятию 12 Государственной программы</t>
  </si>
  <si>
    <t>2014 год</t>
  </si>
  <si>
    <t>2018 год</t>
  </si>
  <si>
    <t>2019 год</t>
  </si>
  <si>
    <t>2020 год</t>
  </si>
  <si>
    <t>Предоставление из областного бюджета в 2014 году субсидии энергоснабжающим организациям, осуществляющим передачу электрической энергии по электрическим сетям в объеме не более 25 млн. киловатт-часов в год, на возмещение недополученных доходов, связанных с  невключением при осуществлении государственного регулирования тарифов на передачу электрической энергии в необходимую валовую выручку энергоснабжающих организаций, которая составляет не менее 25 млн. рублей в год, расходов на формирование ремонтного фонда</t>
  </si>
  <si>
    <t>Количество энергоснабжающих организаций, которым предоставляется субсидия (ед.)</t>
  </si>
  <si>
    <t>Источник финансового обеспечения</t>
  </si>
  <si>
    <t>Итого по основному мероприятию 9 Государственной программы</t>
  </si>
  <si>
    <t>Итого по основному мероприятию 8 Государственной программы</t>
  </si>
  <si>
    <t>всего 2014-2020</t>
  </si>
  <si>
    <t xml:space="preserve"> </t>
  </si>
  <si>
    <t>местный бюджет</t>
  </si>
  <si>
    <t>Объем средств на реализацию мунииципальной  программы на очередной финансовый год и плановый период (тыс. рублей)</t>
  </si>
  <si>
    <t>ИТОГО по основному мероприятию</t>
  </si>
  <si>
    <t xml:space="preserve">Развитие системы газоснабжения муниципального образования "Темкинский район" Смоленской области </t>
  </si>
  <si>
    <t>Количество газифицированных домовладений(ед.)</t>
  </si>
  <si>
    <t>федеральный бюджет</t>
  </si>
  <si>
    <t>Газовые подводки до цоколя дома</t>
  </si>
  <si>
    <t>Администрация муниципального образования "Темкинский район"  Сельские поселения</t>
  </si>
  <si>
    <t xml:space="preserve">   Предоставление субсидий для софинансирования расходов бюджетов сельских поселений  на модернизацию систем централизованного газоснабжения</t>
  </si>
  <si>
    <t xml:space="preserve">Департамент Смоленской области по сельскому хозяйству и продовольствию,  Отдел архитектуры, строительства,транспорта и ЖКХ Администрации муниципального образования "Темкинский район" Смоленской областиСмоленской области  </t>
  </si>
  <si>
    <t xml:space="preserve">ПЛАН
 реализации муниципальной программы "Модернизация объектов жилищшно-коммунального хозяйства муниципального образования "Темкиснкий район" Смоленской области на период 2019-2021года
</t>
  </si>
  <si>
    <t>2019год</t>
  </si>
  <si>
    <t>2021 год</t>
  </si>
  <si>
    <t>Распределительный газопровод низкого давления  для газоснабжения ,Абрамово, ул.Энергетиков, Зеленая</t>
  </si>
  <si>
    <t>Приложение № 2
к муниципальной  программе "Модернизация объектов жилищно-коммунального хозяйства муниципального образования "Темкиснкий район" Смоленской области" на период 2019-2021 годы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</si>
</sst>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_-* #,##0.0000_р_._-;\-* #,##0.0000_р_._-;_-* &quot;-&quot;????_р_._-;_-@_-"/>
    <numFmt numFmtId="166" formatCode="_-* #,##0.0_р_._-;\-* #,##0.0_р_._-;_-* &quot;-&quot;?_р_._-;_-@_-"/>
  </numFmts>
  <fonts count="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/>
    </xf>
    <xf numFmtId="43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43" fontId="6" fillId="0" borderId="1" xfId="0" applyNumberFormat="1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0"/>
  <sheetViews>
    <sheetView tabSelected="1" topLeftCell="A30" zoomScale="80" zoomScaleNormal="80" zoomScaleSheetLayoutView="100" workbookViewId="0">
      <selection activeCell="E1" sqref="E1:J1"/>
    </sheetView>
  </sheetViews>
  <sheetFormatPr defaultRowHeight="15"/>
  <cols>
    <col min="1" max="1" width="6.28515625" style="1" customWidth="1"/>
    <col min="2" max="2" width="81.7109375" style="2" customWidth="1"/>
    <col min="3" max="3" width="32.7109375" style="1" customWidth="1"/>
    <col min="4" max="4" width="24.5703125" style="1" customWidth="1"/>
    <col min="5" max="5" width="13.5703125" style="1" customWidth="1"/>
    <col min="6" max="6" width="0.140625" style="1" hidden="1" customWidth="1"/>
    <col min="7" max="7" width="10.42578125" style="1" hidden="1" customWidth="1"/>
    <col min="8" max="8" width="12.5703125" style="1" customWidth="1"/>
    <col min="9" max="9" width="17.28515625" style="1" customWidth="1"/>
    <col min="10" max="10" width="20.5703125" style="1" customWidth="1"/>
    <col min="11" max="12" width="8.85546875" style="1" hidden="1" customWidth="1"/>
    <col min="13" max="13" width="10.85546875" style="1" hidden="1" customWidth="1"/>
    <col min="14" max="14" width="0.140625" style="1" customWidth="1"/>
    <col min="15" max="15" width="8.140625" style="1" bestFit="1" customWidth="1"/>
    <col min="16" max="16" width="8.42578125" style="1" bestFit="1" customWidth="1"/>
    <col min="17" max="17" width="8.5703125" style="1" customWidth="1"/>
    <col min="18" max="18" width="11.85546875" style="1" hidden="1" customWidth="1"/>
    <col min="19" max="19" width="15.85546875" style="1" hidden="1" customWidth="1"/>
    <col min="20" max="20" width="11.5703125" style="1" hidden="1" customWidth="1"/>
    <col min="21" max="21" width="1.85546875" style="1" customWidth="1"/>
    <col min="22" max="22" width="9.140625" style="1"/>
    <col min="23" max="23" width="14" style="1" bestFit="1" customWidth="1"/>
    <col min="24" max="24" width="10.28515625" style="1" bestFit="1" customWidth="1"/>
    <col min="25" max="16384" width="9.140625" style="1"/>
  </cols>
  <sheetData>
    <row r="1" spans="1:22" s="3" customFormat="1" ht="96.75" customHeight="1">
      <c r="B1" s="4"/>
      <c r="C1" s="3" t="s">
        <v>39</v>
      </c>
      <c r="E1" s="48" t="s">
        <v>54</v>
      </c>
      <c r="F1" s="48"/>
      <c r="G1" s="48"/>
      <c r="H1" s="48"/>
      <c r="I1" s="48"/>
      <c r="J1" s="48"/>
      <c r="K1" s="5"/>
      <c r="L1" s="5"/>
      <c r="M1" s="5"/>
      <c r="N1" s="5"/>
      <c r="O1" s="5"/>
      <c r="P1" s="5"/>
      <c r="Q1" s="5"/>
    </row>
    <row r="2" spans="1:22" s="3" customFormat="1" ht="80.25" customHeight="1">
      <c r="A2" s="47" t="s">
        <v>50</v>
      </c>
      <c r="B2" s="47"/>
      <c r="C2" s="47"/>
      <c r="D2" s="47"/>
      <c r="E2" s="47"/>
      <c r="F2" s="47"/>
      <c r="G2" s="47"/>
      <c r="H2" s="47"/>
      <c r="I2" s="47"/>
      <c r="J2" s="6"/>
      <c r="K2" s="6"/>
      <c r="L2" s="6"/>
      <c r="M2" s="6"/>
      <c r="N2" s="6"/>
      <c r="O2" s="20"/>
      <c r="P2" s="20"/>
      <c r="Q2" s="20"/>
    </row>
    <row r="3" spans="1:22" s="3" customFormat="1" ht="15" customHeight="1">
      <c r="A3" s="58" t="s">
        <v>7</v>
      </c>
      <c r="B3" s="58" t="s">
        <v>8</v>
      </c>
      <c r="C3" s="58" t="s">
        <v>9</v>
      </c>
      <c r="D3" s="58" t="s">
        <v>35</v>
      </c>
      <c r="E3" s="58" t="s">
        <v>41</v>
      </c>
      <c r="F3" s="58"/>
      <c r="G3" s="58"/>
      <c r="H3" s="58"/>
      <c r="I3" s="58"/>
      <c r="J3" s="58"/>
      <c r="K3" s="58"/>
      <c r="L3" s="58"/>
      <c r="M3" s="58"/>
      <c r="P3" s="3" t="s">
        <v>39</v>
      </c>
    </row>
    <row r="4" spans="1:22" s="3" customFormat="1" ht="51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V4" s="7"/>
    </row>
    <row r="5" spans="1:22" s="3" customFormat="1" ht="21.75" customHeight="1">
      <c r="A5" s="58"/>
      <c r="B5" s="58"/>
      <c r="C5" s="58"/>
      <c r="D5" s="58"/>
      <c r="E5" s="8" t="s">
        <v>1</v>
      </c>
      <c r="F5" s="8" t="s">
        <v>38</v>
      </c>
      <c r="G5" s="8" t="s">
        <v>29</v>
      </c>
      <c r="H5" s="8" t="s">
        <v>51</v>
      </c>
      <c r="I5" s="8" t="s">
        <v>32</v>
      </c>
      <c r="J5" s="8" t="s">
        <v>52</v>
      </c>
      <c r="K5" s="8" t="s">
        <v>30</v>
      </c>
      <c r="L5" s="8" t="s">
        <v>31</v>
      </c>
      <c r="M5" s="8" t="s">
        <v>32</v>
      </c>
    </row>
    <row r="6" spans="1:22" s="3" customFormat="1" ht="15.7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/>
      <c r="G6" s="8"/>
      <c r="H6" s="8">
        <v>6</v>
      </c>
      <c r="I6" s="8">
        <v>7</v>
      </c>
      <c r="J6" s="8">
        <v>8</v>
      </c>
      <c r="K6" s="8"/>
      <c r="L6" s="8"/>
      <c r="M6" s="8"/>
    </row>
    <row r="7" spans="1:22" s="3" customFormat="1" ht="42.75" hidden="1" customHeight="1">
      <c r="A7" s="9" t="s">
        <v>20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22" s="3" customFormat="1" ht="31.5" hidden="1">
      <c r="A8" s="10" t="s">
        <v>10</v>
      </c>
      <c r="B8" s="11" t="s">
        <v>6</v>
      </c>
      <c r="C8" s="10" t="s">
        <v>0</v>
      </c>
      <c r="D8" s="10" t="s">
        <v>0</v>
      </c>
      <c r="E8" s="10" t="s">
        <v>0</v>
      </c>
      <c r="F8" s="12" t="s">
        <v>0</v>
      </c>
      <c r="G8" s="12" t="s">
        <v>0</v>
      </c>
      <c r="H8" s="12" t="s">
        <v>0</v>
      </c>
      <c r="I8" s="12" t="s">
        <v>0</v>
      </c>
      <c r="J8" s="12" t="s">
        <v>0</v>
      </c>
      <c r="K8" s="12" t="s">
        <v>0</v>
      </c>
      <c r="L8" s="12" t="s">
        <v>0</v>
      </c>
      <c r="M8" s="12" t="s">
        <v>0</v>
      </c>
    </row>
    <row r="9" spans="1:22" s="3" customFormat="1" ht="94.5" hidden="1" customHeight="1">
      <c r="A9" s="10" t="s">
        <v>11</v>
      </c>
      <c r="B9" s="11" t="s">
        <v>21</v>
      </c>
      <c r="C9" s="10" t="s">
        <v>5</v>
      </c>
      <c r="D9" s="10" t="s">
        <v>3</v>
      </c>
      <c r="E9" s="13">
        <f>H9+I9+J9</f>
        <v>0</v>
      </c>
      <c r="F9" s="12">
        <f>SUM(G9:M9)</f>
        <v>56823</v>
      </c>
      <c r="G9" s="12">
        <v>56823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</row>
    <row r="10" spans="1:22" s="3" customFormat="1" ht="27.75" hidden="1" customHeight="1">
      <c r="A10" s="57" t="s">
        <v>37</v>
      </c>
      <c r="B10" s="57"/>
      <c r="C10" s="15"/>
      <c r="D10" s="10" t="s">
        <v>3</v>
      </c>
      <c r="E10" s="13">
        <f>E9</f>
        <v>0</v>
      </c>
      <c r="F10" s="12">
        <f>SUM(G10:M10)</f>
        <v>56823</v>
      </c>
      <c r="G10" s="12">
        <f>G9</f>
        <v>56823</v>
      </c>
      <c r="H10" s="14">
        <f t="shared" ref="H10:M10" si="0">H9</f>
        <v>0</v>
      </c>
      <c r="I10" s="14">
        <f t="shared" si="0"/>
        <v>0</v>
      </c>
      <c r="J10" s="14">
        <f t="shared" si="0"/>
        <v>0</v>
      </c>
      <c r="K10" s="14">
        <f t="shared" si="0"/>
        <v>0</v>
      </c>
      <c r="L10" s="14">
        <f t="shared" si="0"/>
        <v>0</v>
      </c>
      <c r="M10" s="14">
        <f t="shared" si="0"/>
        <v>0</v>
      </c>
    </row>
    <row r="11" spans="1:22" s="3" customFormat="1" ht="45.75" hidden="1" customHeight="1">
      <c r="A11" s="9" t="s">
        <v>22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22" s="3" customFormat="1" ht="31.5" hidden="1">
      <c r="A12" s="10" t="s">
        <v>12</v>
      </c>
      <c r="B12" s="11" t="s">
        <v>6</v>
      </c>
      <c r="C12" s="10" t="s">
        <v>0</v>
      </c>
      <c r="D12" s="10" t="s">
        <v>0</v>
      </c>
      <c r="E12" s="10" t="s">
        <v>0</v>
      </c>
      <c r="F12" s="12" t="s">
        <v>0</v>
      </c>
      <c r="G12" s="12" t="s">
        <v>0</v>
      </c>
      <c r="H12" s="12" t="s">
        <v>0</v>
      </c>
      <c r="I12" s="12" t="s">
        <v>0</v>
      </c>
      <c r="J12" s="12" t="s">
        <v>0</v>
      </c>
      <c r="K12" s="12" t="s">
        <v>0</v>
      </c>
      <c r="L12" s="12" t="s">
        <v>0</v>
      </c>
      <c r="M12" s="12" t="s">
        <v>0</v>
      </c>
    </row>
    <row r="13" spans="1:22" s="3" customFormat="1" ht="66.75" hidden="1" customHeight="1">
      <c r="A13" s="10" t="s">
        <v>13</v>
      </c>
      <c r="B13" s="11" t="s">
        <v>22</v>
      </c>
      <c r="C13" s="10" t="s">
        <v>5</v>
      </c>
      <c r="D13" s="10" t="s">
        <v>3</v>
      </c>
      <c r="E13" s="13">
        <f>H13+I13+J13</f>
        <v>0</v>
      </c>
      <c r="F13" s="12">
        <f>SUM(G13:M13)</f>
        <v>31060</v>
      </c>
      <c r="G13" s="12">
        <v>31060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</row>
    <row r="14" spans="1:22" s="3" customFormat="1" ht="27.75" hidden="1" customHeight="1">
      <c r="A14" s="57" t="s">
        <v>36</v>
      </c>
      <c r="B14" s="57"/>
      <c r="C14" s="15"/>
      <c r="D14" s="10" t="s">
        <v>3</v>
      </c>
      <c r="E14" s="13">
        <f>E13</f>
        <v>0</v>
      </c>
      <c r="F14" s="12">
        <f>SUM(G14:M14)</f>
        <v>31060</v>
      </c>
      <c r="G14" s="12">
        <f>G13</f>
        <v>31060</v>
      </c>
      <c r="H14" s="14">
        <f t="shared" ref="H14:M14" si="1">H13</f>
        <v>0</v>
      </c>
      <c r="I14" s="14">
        <f t="shared" si="1"/>
        <v>0</v>
      </c>
      <c r="J14" s="14">
        <f t="shared" si="1"/>
        <v>0</v>
      </c>
      <c r="K14" s="14">
        <f t="shared" si="1"/>
        <v>0</v>
      </c>
      <c r="L14" s="14">
        <f t="shared" si="1"/>
        <v>0</v>
      </c>
      <c r="M14" s="14">
        <f t="shared" si="1"/>
        <v>0</v>
      </c>
    </row>
    <row r="15" spans="1:22" s="3" customFormat="1" ht="42.75" hidden="1" customHeight="1">
      <c r="A15" s="9" t="s">
        <v>23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22" s="3" customFormat="1" ht="31.5" hidden="1">
      <c r="A16" s="10" t="s">
        <v>16</v>
      </c>
      <c r="B16" s="11" t="s">
        <v>6</v>
      </c>
      <c r="C16" s="10" t="s">
        <v>0</v>
      </c>
      <c r="D16" s="10" t="s">
        <v>0</v>
      </c>
      <c r="E16" s="10" t="s">
        <v>0</v>
      </c>
      <c r="F16" s="12" t="s">
        <v>0</v>
      </c>
      <c r="G16" s="12" t="s">
        <v>0</v>
      </c>
      <c r="H16" s="12" t="s">
        <v>0</v>
      </c>
      <c r="I16" s="12" t="s">
        <v>0</v>
      </c>
      <c r="J16" s="12" t="s">
        <v>0</v>
      </c>
      <c r="K16" s="12" t="s">
        <v>0</v>
      </c>
      <c r="L16" s="12" t="s">
        <v>0</v>
      </c>
      <c r="M16" s="12" t="s">
        <v>0</v>
      </c>
    </row>
    <row r="17" spans="1:21" s="3" customFormat="1" ht="56.25" hidden="1" customHeight="1">
      <c r="A17" s="10" t="s">
        <v>17</v>
      </c>
      <c r="B17" s="11" t="s">
        <v>24</v>
      </c>
      <c r="C17" s="10" t="s">
        <v>5</v>
      </c>
      <c r="D17" s="10" t="s">
        <v>3</v>
      </c>
      <c r="E17" s="13">
        <f>H17+I17+J17</f>
        <v>0</v>
      </c>
      <c r="F17" s="12">
        <f>SUM(G17:M17)</f>
        <v>113416</v>
      </c>
      <c r="G17" s="12">
        <v>113416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</row>
    <row r="18" spans="1:21" s="3" customFormat="1" ht="15.75" hidden="1">
      <c r="A18" s="57" t="s">
        <v>26</v>
      </c>
      <c r="B18" s="57"/>
      <c r="C18" s="15"/>
      <c r="D18" s="10" t="s">
        <v>3</v>
      </c>
      <c r="E18" s="13">
        <f>E17</f>
        <v>0</v>
      </c>
      <c r="F18" s="12">
        <f>SUM(G18:M18)</f>
        <v>113416</v>
      </c>
      <c r="G18" s="12">
        <f>G17</f>
        <v>113416</v>
      </c>
      <c r="H18" s="14">
        <f t="shared" ref="H18:M18" si="2">H17</f>
        <v>0</v>
      </c>
      <c r="I18" s="14">
        <f t="shared" si="2"/>
        <v>0</v>
      </c>
      <c r="J18" s="14">
        <f t="shared" si="2"/>
        <v>0</v>
      </c>
      <c r="K18" s="14">
        <f t="shared" si="2"/>
        <v>0</v>
      </c>
      <c r="L18" s="14">
        <f t="shared" si="2"/>
        <v>0</v>
      </c>
      <c r="M18" s="14">
        <f t="shared" si="2"/>
        <v>0</v>
      </c>
    </row>
    <row r="19" spans="1:21" s="3" customFormat="1" ht="42" hidden="1" customHeight="1">
      <c r="A19" s="9" t="s">
        <v>25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21" s="3" customFormat="1" ht="31.5" hidden="1">
      <c r="A20" s="10" t="s">
        <v>18</v>
      </c>
      <c r="B20" s="11" t="s">
        <v>6</v>
      </c>
      <c r="C20" s="12" t="s">
        <v>0</v>
      </c>
      <c r="D20" s="12" t="s">
        <v>0</v>
      </c>
      <c r="E20" s="12" t="s">
        <v>0</v>
      </c>
      <c r="F20" s="12" t="s">
        <v>0</v>
      </c>
      <c r="G20" s="12" t="s">
        <v>0</v>
      </c>
      <c r="H20" s="12" t="s">
        <v>0</v>
      </c>
      <c r="I20" s="12" t="s">
        <v>0</v>
      </c>
      <c r="J20" s="12" t="s">
        <v>0</v>
      </c>
      <c r="K20" s="12" t="s">
        <v>0</v>
      </c>
      <c r="L20" s="12" t="s">
        <v>0</v>
      </c>
      <c r="M20" s="12" t="s">
        <v>0</v>
      </c>
    </row>
    <row r="21" spans="1:21" s="3" customFormat="1" ht="81" hidden="1" customHeight="1">
      <c r="A21" s="10" t="s">
        <v>19</v>
      </c>
      <c r="B21" s="11" t="s">
        <v>25</v>
      </c>
      <c r="C21" s="10" t="s">
        <v>5</v>
      </c>
      <c r="D21" s="10" t="s">
        <v>3</v>
      </c>
      <c r="E21" s="13">
        <f>H21+I21+J21</f>
        <v>0</v>
      </c>
      <c r="F21" s="12">
        <f>SUM(G21:M21)</f>
        <v>31640</v>
      </c>
      <c r="G21" s="12">
        <v>31640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</row>
    <row r="22" spans="1:21" s="3" customFormat="1" ht="15.75" hidden="1">
      <c r="A22" s="57" t="s">
        <v>27</v>
      </c>
      <c r="B22" s="57"/>
      <c r="C22" s="15"/>
      <c r="D22" s="10" t="s">
        <v>3</v>
      </c>
      <c r="E22" s="13">
        <f>E21</f>
        <v>0</v>
      </c>
      <c r="F22" s="12">
        <f>SUM(G22:M22)</f>
        <v>31640</v>
      </c>
      <c r="G22" s="12">
        <f>G21</f>
        <v>31640</v>
      </c>
      <c r="H22" s="14">
        <f t="shared" ref="H22:M22" si="3">H21</f>
        <v>0</v>
      </c>
      <c r="I22" s="14">
        <f t="shared" si="3"/>
        <v>0</v>
      </c>
      <c r="J22" s="14">
        <f t="shared" si="3"/>
        <v>0</v>
      </c>
      <c r="K22" s="14">
        <f t="shared" si="3"/>
        <v>0</v>
      </c>
      <c r="L22" s="14">
        <f t="shared" si="3"/>
        <v>0</v>
      </c>
      <c r="M22" s="14">
        <f t="shared" si="3"/>
        <v>0</v>
      </c>
    </row>
    <row r="23" spans="1:21" s="3" customFormat="1" ht="42" hidden="1" customHeight="1">
      <c r="A23" s="9" t="s">
        <v>33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21" s="3" customFormat="1" ht="31.5" hidden="1">
      <c r="A24" s="10" t="s">
        <v>14</v>
      </c>
      <c r="B24" s="11" t="s">
        <v>34</v>
      </c>
      <c r="C24" s="12" t="s">
        <v>0</v>
      </c>
      <c r="D24" s="12" t="s">
        <v>0</v>
      </c>
      <c r="E24" s="12" t="s">
        <v>0</v>
      </c>
      <c r="F24" s="12" t="s">
        <v>0</v>
      </c>
      <c r="G24" s="12" t="s">
        <v>0</v>
      </c>
      <c r="H24" s="12" t="s">
        <v>0</v>
      </c>
      <c r="I24" s="12" t="s">
        <v>0</v>
      </c>
      <c r="J24" s="12" t="s">
        <v>0</v>
      </c>
      <c r="K24" s="12" t="s">
        <v>0</v>
      </c>
      <c r="L24" s="12" t="s">
        <v>0</v>
      </c>
      <c r="M24" s="12" t="s">
        <v>0</v>
      </c>
    </row>
    <row r="25" spans="1:21" s="3" customFormat="1" ht="81.75" hidden="1" customHeight="1">
      <c r="A25" s="10" t="s">
        <v>15</v>
      </c>
      <c r="B25" s="11" t="s">
        <v>33</v>
      </c>
      <c r="C25" s="10" t="s">
        <v>5</v>
      </c>
      <c r="D25" s="10" t="s">
        <v>3</v>
      </c>
      <c r="E25" s="13">
        <f>H25+I25+J25</f>
        <v>0</v>
      </c>
      <c r="F25" s="12">
        <f>SUM(G25:M25)</f>
        <v>2500</v>
      </c>
      <c r="G25" s="12">
        <v>2500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</row>
    <row r="26" spans="1:21" s="3" customFormat="1" ht="17.25" hidden="1" customHeight="1">
      <c r="A26" s="59" t="s">
        <v>28</v>
      </c>
      <c r="B26" s="59"/>
      <c r="C26" s="15"/>
      <c r="D26" s="10" t="s">
        <v>3</v>
      </c>
      <c r="E26" s="13">
        <f>E25</f>
        <v>0</v>
      </c>
      <c r="F26" s="12">
        <f>SUM(G26:M26)</f>
        <v>2500</v>
      </c>
      <c r="G26" s="12">
        <f>G25</f>
        <v>2500</v>
      </c>
      <c r="H26" s="14">
        <f t="shared" ref="H26:M26" si="4">H25</f>
        <v>0</v>
      </c>
      <c r="I26" s="14">
        <f t="shared" si="4"/>
        <v>0</v>
      </c>
      <c r="J26" s="14">
        <f t="shared" si="4"/>
        <v>0</v>
      </c>
      <c r="K26" s="14">
        <f t="shared" si="4"/>
        <v>0</v>
      </c>
      <c r="L26" s="14">
        <f t="shared" si="4"/>
        <v>0</v>
      </c>
      <c r="M26" s="14">
        <f t="shared" si="4"/>
        <v>0</v>
      </c>
    </row>
    <row r="27" spans="1:21" s="3" customFormat="1" ht="36" customHeight="1">
      <c r="A27" s="44" t="s">
        <v>43</v>
      </c>
      <c r="B27" s="45"/>
      <c r="C27" s="45"/>
      <c r="D27" s="45"/>
      <c r="E27" s="45"/>
      <c r="F27" s="45"/>
      <c r="G27" s="45"/>
      <c r="H27" s="45"/>
      <c r="I27" s="45"/>
      <c r="J27" s="46"/>
      <c r="K27" s="16"/>
      <c r="L27" s="16"/>
      <c r="M27" s="16"/>
      <c r="U27" s="17"/>
    </row>
    <row r="28" spans="1:21" s="3" customFormat="1" ht="20.25" customHeight="1">
      <c r="B28" s="60" t="s">
        <v>48</v>
      </c>
      <c r="C28" s="61"/>
      <c r="D28" s="61"/>
      <c r="E28" s="61"/>
      <c r="F28" s="61"/>
      <c r="G28" s="61"/>
      <c r="H28" s="61"/>
      <c r="I28" s="61"/>
      <c r="J28" s="62"/>
    </row>
    <row r="29" spans="1:21" s="23" customFormat="1" ht="12.75">
      <c r="A29" s="21">
        <v>1</v>
      </c>
      <c r="B29" s="22" t="s">
        <v>44</v>
      </c>
      <c r="C29" s="21" t="s">
        <v>0</v>
      </c>
      <c r="D29" s="21" t="s">
        <v>0</v>
      </c>
      <c r="E29" s="21" t="s">
        <v>0</v>
      </c>
      <c r="F29" s="21" t="s">
        <v>0</v>
      </c>
      <c r="G29" s="21" t="s">
        <v>0</v>
      </c>
      <c r="H29" s="21" t="s">
        <v>0</v>
      </c>
      <c r="I29" s="40" t="s">
        <v>0</v>
      </c>
      <c r="J29" s="21" t="s">
        <v>0</v>
      </c>
      <c r="K29" s="21" t="s">
        <v>0</v>
      </c>
      <c r="L29" s="21" t="s">
        <v>0</v>
      </c>
      <c r="M29" s="21" t="s">
        <v>0</v>
      </c>
    </row>
    <row r="30" spans="1:21" s="23" customFormat="1" ht="15.75" customHeight="1">
      <c r="A30" s="56">
        <v>2</v>
      </c>
      <c r="B30" s="55" t="s">
        <v>53</v>
      </c>
      <c r="C30" s="56" t="s">
        <v>49</v>
      </c>
      <c r="D30" s="21" t="s">
        <v>1</v>
      </c>
      <c r="E30" s="24"/>
      <c r="F30" s="24">
        <f>SUM(G30:M30)</f>
        <v>65656.799999999988</v>
      </c>
      <c r="G30" s="24">
        <f>SUM(G32:G33)</f>
        <v>5050.5</v>
      </c>
      <c r="H30" s="24"/>
      <c r="I30" s="25"/>
      <c r="J30" s="25"/>
      <c r="K30" s="24">
        <f t="shared" ref="K30:M30" si="5">SUM(K32:K33)</f>
        <v>20202.099999999999</v>
      </c>
      <c r="L30" s="24">
        <f t="shared" si="5"/>
        <v>20202.099999999999</v>
      </c>
      <c r="M30" s="24">
        <f t="shared" si="5"/>
        <v>20202.099999999999</v>
      </c>
    </row>
    <row r="31" spans="1:21" s="23" customFormat="1" ht="26.25" customHeight="1">
      <c r="A31" s="56"/>
      <c r="B31" s="55"/>
      <c r="C31" s="56"/>
      <c r="D31" s="21" t="s">
        <v>45</v>
      </c>
      <c r="E31" s="24"/>
      <c r="F31" s="26"/>
      <c r="G31" s="26"/>
      <c r="H31" s="26"/>
      <c r="I31" s="25" t="s">
        <v>39</v>
      </c>
      <c r="J31" s="25"/>
      <c r="K31" s="26"/>
      <c r="L31" s="26"/>
      <c r="M31" s="26"/>
    </row>
    <row r="32" spans="1:21" s="23" customFormat="1" ht="45" customHeight="1">
      <c r="A32" s="56"/>
      <c r="B32" s="55"/>
      <c r="C32" s="56"/>
      <c r="D32" s="21" t="s">
        <v>3</v>
      </c>
      <c r="E32" s="24"/>
      <c r="F32" s="24">
        <f t="shared" ref="F32:F33" si="6">SUM(G32:M32)</f>
        <v>65000</v>
      </c>
      <c r="G32" s="24">
        <v>5000</v>
      </c>
      <c r="H32" s="24"/>
      <c r="I32" s="25">
        <v>0</v>
      </c>
      <c r="J32" s="25">
        <v>0</v>
      </c>
      <c r="K32" s="24">
        <v>20000</v>
      </c>
      <c r="L32" s="24">
        <v>20000</v>
      </c>
      <c r="M32" s="24">
        <v>20000</v>
      </c>
    </row>
    <row r="33" spans="1:13" s="23" customFormat="1" ht="40.5" customHeight="1">
      <c r="A33" s="56"/>
      <c r="B33" s="55"/>
      <c r="C33" s="56"/>
      <c r="D33" s="21" t="s">
        <v>4</v>
      </c>
      <c r="E33" s="24">
        <f>H33+I33+J33</f>
        <v>2960</v>
      </c>
      <c r="F33" s="24">
        <f t="shared" si="6"/>
        <v>3616.7999999999997</v>
      </c>
      <c r="G33" s="24">
        <v>50.5</v>
      </c>
      <c r="H33" s="24">
        <v>1260</v>
      </c>
      <c r="I33" s="25">
        <v>900</v>
      </c>
      <c r="J33" s="25">
        <v>800</v>
      </c>
      <c r="K33" s="24">
        <v>202.1</v>
      </c>
      <c r="L33" s="24">
        <v>202.1</v>
      </c>
      <c r="M33" s="24">
        <v>202.1</v>
      </c>
    </row>
    <row r="34" spans="1:13" s="23" customFormat="1" ht="21" customHeight="1">
      <c r="A34" s="27"/>
      <c r="B34" s="28"/>
      <c r="C34" s="27"/>
      <c r="D34" s="21" t="s">
        <v>40</v>
      </c>
      <c r="E34" s="24"/>
      <c r="F34" s="24"/>
      <c r="G34" s="24"/>
      <c r="H34" s="24"/>
      <c r="I34" s="25"/>
      <c r="J34" s="25"/>
      <c r="K34" s="24"/>
      <c r="L34" s="24"/>
      <c r="M34" s="24"/>
    </row>
    <row r="35" spans="1:13" s="23" customFormat="1" ht="21" customHeight="1">
      <c r="A35" s="27"/>
      <c r="B35" s="28"/>
      <c r="C35" s="27"/>
      <c r="D35" s="21"/>
      <c r="E35" s="24"/>
      <c r="F35" s="24"/>
      <c r="G35" s="24"/>
      <c r="H35" s="24"/>
      <c r="I35" s="25"/>
      <c r="J35" s="25"/>
      <c r="K35" s="24"/>
      <c r="L35" s="24"/>
      <c r="M35" s="24"/>
    </row>
    <row r="36" spans="1:13" s="23" customFormat="1" ht="36" customHeight="1">
      <c r="A36" s="27"/>
      <c r="B36" s="28"/>
      <c r="C36" s="27"/>
      <c r="D36" s="21"/>
      <c r="E36" s="24"/>
      <c r="F36" s="24"/>
      <c r="G36" s="24"/>
      <c r="H36" s="24"/>
      <c r="I36" s="25"/>
      <c r="J36" s="25"/>
      <c r="K36" s="24"/>
      <c r="L36" s="24"/>
      <c r="M36" s="24"/>
    </row>
    <row r="37" spans="1:13" s="23" customFormat="1" ht="32.25" customHeight="1">
      <c r="A37" s="29">
        <v>3</v>
      </c>
      <c r="B37" s="49" t="s">
        <v>46</v>
      </c>
      <c r="C37" s="52" t="s">
        <v>47</v>
      </c>
      <c r="D37" s="21" t="s">
        <v>1</v>
      </c>
      <c r="E37" s="24">
        <f>I37+H37+J37</f>
        <v>900</v>
      </c>
      <c r="F37" s="24" t="e">
        <f t="shared" ref="F37:F38" si="7">SUM(G37:M37)</f>
        <v>#REF!</v>
      </c>
      <c r="G37" s="24" t="e">
        <f>#REF!</f>
        <v>#REF!</v>
      </c>
      <c r="H37" s="30">
        <v>0</v>
      </c>
      <c r="I37" s="24">
        <v>700</v>
      </c>
      <c r="J37" s="24">
        <v>200</v>
      </c>
      <c r="K37" s="24" t="e">
        <f>#REF!</f>
        <v>#REF!</v>
      </c>
      <c r="L37" s="24" t="e">
        <f>#REF!</f>
        <v>#REF!</v>
      </c>
      <c r="M37" s="24" t="e">
        <f>#REF!</f>
        <v>#REF!</v>
      </c>
    </row>
    <row r="38" spans="1:13" s="23" customFormat="1" ht="17.25" customHeight="1">
      <c r="A38" s="31"/>
      <c r="B38" s="50"/>
      <c r="C38" s="53"/>
      <c r="D38" s="21" t="s">
        <v>3</v>
      </c>
      <c r="E38" s="24"/>
      <c r="F38" s="24" t="e">
        <f t="shared" si="7"/>
        <v>#REF!</v>
      </c>
      <c r="G38" s="24" t="e">
        <f>#REF!</f>
        <v>#REF!</v>
      </c>
      <c r="H38" s="25"/>
      <c r="I38" s="24"/>
      <c r="J38" s="24"/>
      <c r="K38" s="24" t="e">
        <f>#REF!</f>
        <v>#REF!</v>
      </c>
      <c r="L38" s="24" t="e">
        <f>#REF!</f>
        <v>#REF!</v>
      </c>
      <c r="M38" s="24" t="e">
        <f>#REF!</f>
        <v>#REF!</v>
      </c>
    </row>
    <row r="39" spans="1:13" s="23" customFormat="1" ht="19.5" hidden="1" customHeight="1">
      <c r="A39" s="31"/>
      <c r="B39" s="51"/>
      <c r="C39" s="54"/>
      <c r="D39" s="32" t="s">
        <v>40</v>
      </c>
      <c r="E39" s="32">
        <v>700</v>
      </c>
      <c r="F39" s="32"/>
      <c r="G39" s="32"/>
      <c r="H39" s="32">
        <v>700</v>
      </c>
      <c r="I39" s="33">
        <v>0</v>
      </c>
      <c r="J39" s="33">
        <v>0</v>
      </c>
      <c r="K39" s="33"/>
      <c r="L39" s="33"/>
      <c r="M39" s="33"/>
    </row>
    <row r="40" spans="1:13" s="23" customFormat="1" ht="12.75">
      <c r="A40" s="41"/>
      <c r="B40" s="55" t="s">
        <v>42</v>
      </c>
      <c r="C40" s="52" t="s">
        <v>39</v>
      </c>
      <c r="D40" s="34" t="s">
        <v>1</v>
      </c>
      <c r="E40" s="35">
        <f>H40+I40+J40</f>
        <v>3860</v>
      </c>
      <c r="F40" s="35">
        <f>SUM(G40:M40)</f>
        <v>46100.4</v>
      </c>
      <c r="G40" s="35">
        <f>SUM(G42:G43)</f>
        <v>42240.4</v>
      </c>
      <c r="H40" s="35">
        <f>H33</f>
        <v>1260</v>
      </c>
      <c r="I40" s="35">
        <f>I37+I33</f>
        <v>1600</v>
      </c>
      <c r="J40" s="35">
        <f>J33+J37</f>
        <v>1000</v>
      </c>
      <c r="K40" s="36"/>
      <c r="L40" s="36"/>
      <c r="M40" s="36"/>
    </row>
    <row r="41" spans="1:13" s="23" customFormat="1" ht="12.75">
      <c r="A41" s="42"/>
      <c r="B41" s="55"/>
      <c r="C41" s="53"/>
      <c r="D41" s="21" t="s">
        <v>2</v>
      </c>
      <c r="E41" s="21"/>
      <c r="F41" s="24"/>
      <c r="G41" s="24"/>
      <c r="H41" s="24"/>
      <c r="I41" s="24"/>
      <c r="J41" s="24"/>
      <c r="K41" s="37"/>
      <c r="L41" s="37"/>
      <c r="M41" s="37"/>
    </row>
    <row r="42" spans="1:13" s="23" customFormat="1" ht="12.75">
      <c r="A42" s="42"/>
      <c r="B42" s="55"/>
      <c r="C42" s="53"/>
      <c r="D42" s="21" t="s">
        <v>3</v>
      </c>
      <c r="E42" s="24">
        <f>E32</f>
        <v>0</v>
      </c>
      <c r="F42" s="24">
        <f t="shared" ref="F42:F43" si="8">SUM(G42:M42)</f>
        <v>39950</v>
      </c>
      <c r="G42" s="24">
        <v>39950</v>
      </c>
      <c r="H42" s="24">
        <f>H32</f>
        <v>0</v>
      </c>
      <c r="I42" s="24">
        <v>0</v>
      </c>
      <c r="J42" s="24">
        <v>0</v>
      </c>
      <c r="K42" s="32"/>
      <c r="L42" s="32"/>
      <c r="M42" s="32"/>
    </row>
    <row r="43" spans="1:13" s="23" customFormat="1" ht="12.75">
      <c r="A43" s="43"/>
      <c r="B43" s="55"/>
      <c r="C43" s="54"/>
      <c r="D43" s="21" t="s">
        <v>4</v>
      </c>
      <c r="E43" s="24">
        <f>H43+I43+J43</f>
        <v>3860</v>
      </c>
      <c r="F43" s="24">
        <f t="shared" si="8"/>
        <v>6150.4</v>
      </c>
      <c r="G43" s="24">
        <v>2290.4</v>
      </c>
      <c r="H43" s="24">
        <f>H40</f>
        <v>1260</v>
      </c>
      <c r="I43" s="24">
        <f>I40</f>
        <v>1600</v>
      </c>
      <c r="J43" s="24">
        <f>J40</f>
        <v>1000</v>
      </c>
      <c r="K43" s="38"/>
      <c r="L43" s="38"/>
      <c r="M43" s="38"/>
    </row>
    <row r="44" spans="1:13" s="39" customFormat="1" ht="12.75">
      <c r="B44" s="2" t="s">
        <v>39</v>
      </c>
    </row>
    <row r="45" spans="1:13" s="18" customFormat="1" ht="15.75">
      <c r="B45" s="19"/>
      <c r="E45" s="18" t="s">
        <v>39</v>
      </c>
    </row>
    <row r="46" spans="1:13">
      <c r="C46" s="1" t="s">
        <v>39</v>
      </c>
    </row>
    <row r="47" spans="1:13">
      <c r="C47" s="1" t="s">
        <v>39</v>
      </c>
    </row>
    <row r="50" spans="2:2">
      <c r="B50" s="2" t="s">
        <v>39</v>
      </c>
    </row>
  </sheetData>
  <mergeCells count="22">
    <mergeCell ref="B28:J28"/>
    <mergeCell ref="A10:B10"/>
    <mergeCell ref="A3:A5"/>
    <mergeCell ref="B3:B5"/>
    <mergeCell ref="D3:D5"/>
    <mergeCell ref="C3:C5"/>
    <mergeCell ref="A40:A43"/>
    <mergeCell ref="A27:J27"/>
    <mergeCell ref="A2:I2"/>
    <mergeCell ref="E1:J1"/>
    <mergeCell ref="B37:B39"/>
    <mergeCell ref="C37:C39"/>
    <mergeCell ref="B40:B43"/>
    <mergeCell ref="C40:C43"/>
    <mergeCell ref="C30:C33"/>
    <mergeCell ref="A18:B18"/>
    <mergeCell ref="A14:B14"/>
    <mergeCell ref="A30:A33"/>
    <mergeCell ref="A22:B22"/>
    <mergeCell ref="B30:B33"/>
    <mergeCell ref="E3:M4"/>
    <mergeCell ref="A26:B26"/>
  </mergeCells>
  <printOptions horizontalCentered="1"/>
  <pageMargins left="0.39370078740157483" right="0.19685039370078741" top="0.74803149606299213" bottom="3.937007874015748E-2" header="0.23622047244094491" footer="0.59055118110236227"/>
  <pageSetup paperSize="9" scale="65" firstPageNumber="11" fitToHeight="5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2019-01-21T12:07:31Z</dcterms:modified>
</cp:coreProperties>
</file>